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<sst xmlns="http://schemas.openxmlformats.org/spreadsheetml/2006/main" count="63" uniqueCount="44">
  <si>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Услуга</t>
  </si>
  <si>
    <t>Описание</t>
  </si>
  <si>
    <t>Оценка уровня выполнения стандартов обслуживания физических лиц в отделениях</t>
  </si>
  <si>
    <t>Оценка мерчендайзингового оформления отделений</t>
  </si>
  <si>
    <t>Выполняется методом открытого аудита оформления и оборудования в отделении. Требуется фото-подтверждение всех проверяемых позиций.</t>
  </si>
  <si>
    <t>Оценка уровня выполнения стандартов обслуживания физических лиц в Контактном центре Банка</t>
  </si>
  <si>
    <t>Выполняется методом «Таинственный покупатель». В рамках одной волны могут использоваться разные сценарии. Сценарии подразумевают получение консультации по различным банковским услугам. Требуется аудиозапись звонков. Один «таинственный покупатель» может выполнять не более 5 звонков в рамках одной волны.</t>
  </si>
  <si>
    <t>Оценка уровня выполнения стандартов обслуживания банков-конкурентов</t>
  </si>
  <si>
    <t>Выполняется методом «Таинственный покупатель». Сценарии предполагают получение консультации по банковским услугам. Один «таинственный покупатель» может выполнить один визит в каждый банк. Требуется аудиозапись визитов.</t>
  </si>
  <si>
    <t>Количество отделений</t>
  </si>
  <si>
    <t>Выполнение визита (включая подбор и обучение "тайного покупателя", сам визит, его оплату, ввод данных)</t>
  </si>
  <si>
    <t>Проверка визита на достоверность и корректность заполнения анкеты (включая проверку всех подтверждающих материалов)</t>
  </si>
  <si>
    <t>Аналитический отчет по исследованию "Качество обслуживания" (включая отдельные слайды по каждому отделению, общее число слайдов около 200)</t>
  </si>
  <si>
    <t>Количество волн исследований</t>
  </si>
  <si>
    <t>Единица измерения</t>
  </si>
  <si>
    <t>Визит</t>
  </si>
  <si>
    <t>Отчет</t>
  </si>
  <si>
    <t>Выполнение визита (включая подбор и обучение аудитора, сам визит, его оплату, ввод данных)</t>
  </si>
  <si>
    <t>Аналитический отчет по исследованию "Оформление отделений" (включая отдельные слайды по каждому отделению, общее число слайдов около 200)</t>
  </si>
  <si>
    <t>Выполнение звонка (включая подбор и обучение "тайного покупателя", сам звонок, его оплату, ввод данных)</t>
  </si>
  <si>
    <t>Проверка звонка на достоверность и корректность заполнения анкеты (включая проверку всех подтверждающих материалов)</t>
  </si>
  <si>
    <t>Аналитический отчет по исследованию "Качество обслуживания в КЦ" (общее число слайдов около 50)</t>
  </si>
  <si>
    <t>Аналитический отчет по исследованию "Качество обслуживания у конкурентов" (включая отдельные разделы по каждому банку, общее число слайдов около 100)</t>
  </si>
  <si>
    <t>---</t>
  </si>
  <si>
    <t>Звонок</t>
  </si>
  <si>
    <t>Количество (проверок/визитов/отчетов/человеко-часов/единиц) в одну волну</t>
  </si>
  <si>
    <t>Общее количество (проверок/визитов/отчетов/человеко-часов/единиц) в год</t>
  </si>
  <si>
    <t>Стоимость за одну единицу (проверку/визит/отчет/человеко-час), включая НДС</t>
  </si>
  <si>
    <t>Человеко-час</t>
  </si>
  <si>
    <t>Спецификация</t>
  </si>
  <si>
    <t>Выявление зон роста для каждого проверяемого офиса. На их основе составление индивидуального плана развития для каждого офиса и обеспечение выполнения этого плана.</t>
  </si>
  <si>
    <t>План/Рекомендация</t>
  </si>
  <si>
    <t>Разработка обучающих материалов в формате коротких видеороликов по итогам проводимых исследований на темы обслуживания клиентов и продаж</t>
  </si>
  <si>
    <t>Видео-урок</t>
  </si>
  <si>
    <t>Итого по всем исследованиям, включая НДС:</t>
  </si>
  <si>
    <t>Услуги по обеспечению соблюдения стандартов обслуживания и продаж</t>
  </si>
  <si>
    <t>Внимание!</t>
  </si>
  <si>
    <t>При заполнении спецификации просьба вносить ваши данные только в ячейки, выделенные желтым цветом! Остальные ячейки просьба не трогать!</t>
  </si>
  <si>
    <t>Общая стоимость</t>
  </si>
  <si>
    <t>Выполняется методом ««Таинственный покупатель» без раскрытия. Проводятся две полугодовые волны, при этом проверки в течение полугодия распределяются равномерно. Сценарии предполагают получение консультации по банковским услугам и/или выполнение основных банковских услуг (расчетно-кассовые операции, оформление кредитов, депозитов, кредитных карт, денежных переводов). Один «таинственный покупатель» может совершить только одну проверку в одном отделении в течение года. Все «Таинственные покупатели» не должны являться клиентами МТС Банка. Требуется аудиозапись всех проверок и фото офисов.</t>
  </si>
  <si>
    <t>Внутренняя коммуникация</t>
  </si>
  <si>
    <t>Результаты проводимых агентством исследований размещаются на внутреннем портале Банка. Агентство должно выделить собственного (штатного - по требованиям безопасности) тренера или коуча, обладающего необходимыми навыками, для реализации программы внутренней коммуникации с сотрудниками офисов в течение всего года. Программа будет включать выявление зон роста для каждого проверяемого офиса. На их основе составление индивидуального плана развития для каждого офиса и обеспечение выполнения этого плана. Разработка материалов по развитию конкретных знаний и навыков. Выделенному сотруднику агентства будет предоставлен доступ на внутренний портал банка, где он будет отвечать и реализовывать всю коммуникацию с сотрудниками по своим темам. Возможно предоставление нескольких сотрудников агентства и распределение ролей между ними, например коуч и модератор.</t>
  </si>
  <si>
    <t>Модерация онлайн-портала, обработка всех вопросов от проверяемых офисов, апелляций, ответы на вопросы по обучающим материалам, поддержка активности сотрудников на портале, создание и поддержание контента. Требуется выделение собственного сотрудника, который будет заниматься модерацией на ежедневной основе.Указано необходимое количество человеко-часов в месяц (по нашей оценке). Вы можете указать свое количество.</t>
  </si>
  <si>
    <t>Спецификация к ТЗ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</si>
</sst>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left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vertical="center" wrapText="1"/>
    </xf>
    <xf numFmtId="44" fontId="40" fillId="6" borderId="12" xfId="42" applyFont="1" applyFill="1" applyBorder="1" applyAlignment="1">
      <alignment vertical="center" wrapText="1"/>
    </xf>
    <xf numFmtId="0" fontId="40" fillId="6" borderId="13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vertical="center" wrapText="1"/>
    </xf>
    <xf numFmtId="44" fontId="40" fillId="6" borderId="14" xfId="42" applyFont="1" applyFill="1" applyBorder="1" applyAlignment="1">
      <alignment vertical="center" wrapText="1"/>
    </xf>
    <xf numFmtId="0" fontId="40" fillId="6" borderId="15" xfId="0" applyFont="1" applyFill="1" applyBorder="1" applyAlignment="1">
      <alignment horizontal="left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 quotePrefix="1">
      <alignment horizontal="center" vertical="center" wrapText="1"/>
    </xf>
    <xf numFmtId="0" fontId="40" fillId="6" borderId="15" xfId="0" applyFont="1" applyFill="1" applyBorder="1" applyAlignment="1">
      <alignment vertical="center" wrapText="1"/>
    </xf>
    <xf numFmtId="44" fontId="40" fillId="6" borderId="16" xfId="42" applyFont="1" applyFill="1" applyBorder="1" applyAlignment="1">
      <alignment vertical="center" wrapText="1"/>
    </xf>
    <xf numFmtId="0" fontId="40" fillId="6" borderId="11" xfId="0" applyFont="1" applyFill="1" applyBorder="1" applyAlignment="1" quotePrefix="1">
      <alignment horizontal="center" vertical="center" wrapText="1"/>
    </xf>
    <xf numFmtId="0" fontId="40" fillId="6" borderId="13" xfId="0" applyFont="1" applyFill="1" applyBorder="1" applyAlignment="1" quotePrefix="1">
      <alignment horizontal="center" vertical="center" wrapText="1"/>
    </xf>
    <xf numFmtId="0" fontId="40" fillId="7" borderId="11" xfId="0" applyFont="1" applyFill="1" applyBorder="1" applyAlignment="1">
      <alignment horizontal="left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vertical="center" wrapText="1"/>
    </xf>
    <xf numFmtId="44" fontId="40" fillId="7" borderId="12" xfId="42" applyFont="1" applyFill="1" applyBorder="1" applyAlignment="1">
      <alignment vertical="center" wrapText="1"/>
    </xf>
    <xf numFmtId="0" fontId="40" fillId="7" borderId="13" xfId="0" applyFont="1" applyFill="1" applyBorder="1" applyAlignment="1">
      <alignment horizontal="left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vertical="center" wrapText="1"/>
    </xf>
    <xf numFmtId="44" fontId="40" fillId="7" borderId="14" xfId="42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left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 quotePrefix="1">
      <alignment horizontal="center" vertical="center" wrapText="1"/>
    </xf>
    <xf numFmtId="0" fontId="40" fillId="7" borderId="10" xfId="0" applyFont="1" applyFill="1" applyBorder="1" applyAlignment="1">
      <alignment vertical="center" wrapText="1"/>
    </xf>
    <xf numFmtId="44" fontId="40" fillId="7" borderId="17" xfId="42" applyFont="1" applyFill="1" applyBorder="1" applyAlignment="1">
      <alignment vertical="center" wrapText="1"/>
    </xf>
    <xf numFmtId="0" fontId="40" fillId="7" borderId="11" xfId="0" applyFont="1" applyFill="1" applyBorder="1" applyAlignment="1" quotePrefix="1">
      <alignment horizontal="center" vertical="center" wrapText="1"/>
    </xf>
    <xf numFmtId="0" fontId="40" fillId="7" borderId="13" xfId="0" applyFont="1" applyFill="1" applyBorder="1" applyAlignment="1" quotePrefix="1">
      <alignment horizontal="center" vertical="center" wrapText="1"/>
    </xf>
    <xf numFmtId="0" fontId="40" fillId="7" borderId="15" xfId="0" applyFont="1" applyFill="1" applyBorder="1" applyAlignment="1">
      <alignment horizontal="left" vertical="center" wrapText="1"/>
    </xf>
    <xf numFmtId="0" fontId="40" fillId="7" borderId="15" xfId="0" applyFont="1" applyFill="1" applyBorder="1" applyAlignment="1">
      <alignment vertical="center" wrapText="1"/>
    </xf>
    <xf numFmtId="0" fontId="40" fillId="7" borderId="15" xfId="0" applyFont="1" applyFill="1" applyBorder="1" applyAlignment="1" quotePrefix="1">
      <alignment horizontal="center" vertical="center" wrapText="1"/>
    </xf>
    <xf numFmtId="44" fontId="40" fillId="7" borderId="16" xfId="42" applyFont="1" applyFill="1" applyBorder="1" applyAlignment="1">
      <alignment vertical="center" wrapText="1"/>
    </xf>
    <xf numFmtId="44" fontId="40" fillId="34" borderId="11" xfId="42" applyFont="1" applyFill="1" applyBorder="1" applyAlignment="1">
      <alignment vertical="center" wrapText="1"/>
    </xf>
    <xf numFmtId="44" fontId="40" fillId="34" borderId="13" xfId="42" applyFont="1" applyFill="1" applyBorder="1" applyAlignment="1">
      <alignment vertical="center" wrapText="1"/>
    </xf>
    <xf numFmtId="44" fontId="40" fillId="34" borderId="15" xfId="42" applyFont="1" applyFill="1" applyBorder="1" applyAlignment="1">
      <alignment vertical="center" wrapText="1"/>
    </xf>
    <xf numFmtId="44" fontId="40" fillId="34" borderId="10" xfId="42" applyFont="1" applyFill="1" applyBorder="1" applyAlignment="1">
      <alignment vertical="center" wrapText="1"/>
    </xf>
    <xf numFmtId="0" fontId="40" fillId="0" borderId="0" xfId="0" applyFont="1" applyAlignment="1">
      <alignment/>
    </xf>
    <xf numFmtId="44" fontId="41" fillId="35" borderId="18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6" borderId="11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 wrapText="1"/>
    </xf>
    <xf numFmtId="0" fontId="40" fillId="6" borderId="15" xfId="0" applyFont="1" applyFill="1" applyBorder="1" applyAlignment="1">
      <alignment horizontal="left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vertical="center" wrapText="1"/>
    </xf>
    <xf numFmtId="0" fontId="40" fillId="6" borderId="19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 wrapText="1"/>
    </xf>
    <xf numFmtId="0" fontId="40" fillId="6" borderId="21" xfId="0" applyFont="1" applyFill="1" applyBorder="1" applyAlignment="1">
      <alignment horizontal="center" vertical="center" wrapText="1"/>
    </xf>
    <xf numFmtId="0" fontId="40" fillId="6" borderId="22" xfId="0" applyFont="1" applyFill="1" applyBorder="1" applyAlignment="1">
      <alignment horizontal="center" vertical="center" wrapText="1"/>
    </xf>
    <xf numFmtId="0" fontId="40" fillId="6" borderId="23" xfId="0" applyFont="1" applyFill="1" applyBorder="1" applyAlignment="1">
      <alignment horizontal="center" vertical="center" wrapText="1"/>
    </xf>
    <xf numFmtId="0" fontId="40" fillId="6" borderId="24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right"/>
    </xf>
    <xf numFmtId="0" fontId="41" fillId="35" borderId="26" xfId="0" applyFont="1" applyFill="1" applyBorder="1" applyAlignment="1">
      <alignment horizontal="right"/>
    </xf>
    <xf numFmtId="0" fontId="41" fillId="35" borderId="27" xfId="0" applyFont="1" applyFill="1" applyBorder="1" applyAlignment="1">
      <alignment horizontal="right"/>
    </xf>
    <xf numFmtId="0" fontId="40" fillId="6" borderId="28" xfId="0" applyFont="1" applyFill="1" applyBorder="1" applyAlignment="1">
      <alignment horizontal="left" vertical="center" wrapText="1"/>
    </xf>
    <xf numFmtId="0" fontId="40" fillId="6" borderId="29" xfId="0" applyFont="1" applyFill="1" applyBorder="1" applyAlignment="1">
      <alignment horizontal="left" vertical="center" wrapText="1"/>
    </xf>
    <xf numFmtId="0" fontId="40" fillId="6" borderId="30" xfId="0" applyFont="1" applyFill="1" applyBorder="1" applyAlignment="1">
      <alignment horizontal="left" vertical="center" wrapText="1"/>
    </xf>
    <xf numFmtId="0" fontId="40" fillId="6" borderId="11" xfId="0" applyFont="1" applyFill="1" applyBorder="1" applyAlignment="1">
      <alignment horizontal="left" vertical="center" wrapText="1"/>
    </xf>
    <xf numFmtId="0" fontId="40" fillId="6" borderId="13" xfId="0" applyFont="1" applyFill="1" applyBorder="1" applyAlignment="1">
      <alignment horizontal="left" vertical="center" wrapText="1"/>
    </xf>
    <xf numFmtId="0" fontId="40" fillId="6" borderId="15" xfId="0" applyFont="1" applyFill="1" applyBorder="1" applyAlignment="1">
      <alignment horizontal="left" vertical="center" wrapText="1"/>
    </xf>
    <xf numFmtId="0" fontId="40" fillId="7" borderId="28" xfId="0" applyFont="1" applyFill="1" applyBorder="1" applyAlignment="1">
      <alignment horizontal="center" vertical="center" wrapText="1"/>
    </xf>
    <xf numFmtId="0" fontId="40" fillId="7" borderId="29" xfId="0" applyFont="1" applyFill="1" applyBorder="1" applyAlignment="1">
      <alignment horizontal="center" vertical="center" wrapText="1"/>
    </xf>
    <xf numFmtId="0" fontId="40" fillId="7" borderId="3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0" fillId="7" borderId="13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40" fillId="6" borderId="29" xfId="0" applyFont="1" applyFill="1" applyBorder="1" applyAlignment="1">
      <alignment horizontal="center" vertical="center" wrapText="1"/>
    </xf>
    <xf numFmtId="0" fontId="40" fillId="6" borderId="30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40" fillId="7" borderId="30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PageLayoutView="0" workbookViewId="0" topLeftCell="A13">
      <selection activeCell="A1" sqref="A1:J22"/>
    </sheetView>
  </sheetViews>
  <sheetFormatPr defaultColWidth="9.140625" defaultRowHeight="15"/>
  <cols>
    <col min="1" max="1" width="22.8515625" style="40" customWidth="1"/>
    <col min="2" max="2" width="56.140625" style="40" customWidth="1"/>
    <col min="3" max="3" width="44.57421875" style="40" customWidth="1"/>
    <col min="4" max="9" width="16.140625" style="40" customWidth="1"/>
    <col min="10" max="10" width="18.140625" style="40" bestFit="1" customWidth="1"/>
    <col min="11" max="16384" width="9.140625" style="40" customWidth="1"/>
  </cols>
  <sheetData>
    <row r="1" ht="18.75">
      <c r="A1" s="43" t="s">
        <v>43</v>
      </c>
    </row>
    <row r="2" ht="18.75">
      <c r="A2" s="43" t="s">
        <v>35</v>
      </c>
    </row>
    <row r="4" ht="22.5">
      <c r="A4" s="42" t="s">
        <v>36</v>
      </c>
    </row>
    <row r="5" ht="22.5">
      <c r="A5" s="42" t="s">
        <v>37</v>
      </c>
    </row>
    <row r="6" spans="1:10" ht="100.5" thickBot="1">
      <c r="A6" s="1" t="s">
        <v>0</v>
      </c>
      <c r="B6" s="1" t="s">
        <v>1</v>
      </c>
      <c r="C6" s="1" t="s">
        <v>29</v>
      </c>
      <c r="D6" s="1" t="s">
        <v>14</v>
      </c>
      <c r="E6" s="1" t="s">
        <v>9</v>
      </c>
      <c r="F6" s="1" t="s">
        <v>13</v>
      </c>
      <c r="G6" s="1" t="s">
        <v>25</v>
      </c>
      <c r="H6" s="1" t="s">
        <v>26</v>
      </c>
      <c r="I6" s="1" t="s">
        <v>27</v>
      </c>
      <c r="J6" s="1" t="s">
        <v>38</v>
      </c>
    </row>
    <row r="7" spans="1:10" ht="45">
      <c r="A7" s="63" t="s">
        <v>2</v>
      </c>
      <c r="B7" s="66" t="s">
        <v>39</v>
      </c>
      <c r="C7" s="2" t="s">
        <v>10</v>
      </c>
      <c r="D7" s="3" t="s">
        <v>15</v>
      </c>
      <c r="E7" s="4">
        <v>166</v>
      </c>
      <c r="F7" s="4">
        <v>2</v>
      </c>
      <c r="G7" s="4">
        <v>6</v>
      </c>
      <c r="H7" s="4">
        <f>E7*F7*G7</f>
        <v>1992</v>
      </c>
      <c r="I7" s="36"/>
      <c r="J7" s="5">
        <f>H7*I7</f>
        <v>0</v>
      </c>
    </row>
    <row r="8" spans="1:10" ht="45">
      <c r="A8" s="64"/>
      <c r="B8" s="67"/>
      <c r="C8" s="6" t="s">
        <v>11</v>
      </c>
      <c r="D8" s="7" t="s">
        <v>15</v>
      </c>
      <c r="E8" s="8">
        <v>166</v>
      </c>
      <c r="F8" s="8">
        <v>2</v>
      </c>
      <c r="G8" s="8">
        <v>6</v>
      </c>
      <c r="H8" s="8">
        <f>E8*F8*G8</f>
        <v>1992</v>
      </c>
      <c r="I8" s="37"/>
      <c r="J8" s="9">
        <f aca="true" t="shared" si="0" ref="J8:J18">H8*I8</f>
        <v>0</v>
      </c>
    </row>
    <row r="9" spans="1:10" ht="106.5" customHeight="1" thickBot="1">
      <c r="A9" s="65"/>
      <c r="B9" s="68"/>
      <c r="C9" s="10" t="s">
        <v>12</v>
      </c>
      <c r="D9" s="11" t="s">
        <v>16</v>
      </c>
      <c r="E9" s="12" t="s">
        <v>23</v>
      </c>
      <c r="F9" s="13">
        <v>2</v>
      </c>
      <c r="G9" s="13">
        <v>1</v>
      </c>
      <c r="H9" s="13">
        <f>F9*G9</f>
        <v>2</v>
      </c>
      <c r="I9" s="38"/>
      <c r="J9" s="14">
        <f t="shared" si="0"/>
        <v>0</v>
      </c>
    </row>
    <row r="10" spans="1:10" ht="45">
      <c r="A10" s="69" t="s">
        <v>3</v>
      </c>
      <c r="B10" s="72" t="s">
        <v>4</v>
      </c>
      <c r="C10" s="17" t="s">
        <v>17</v>
      </c>
      <c r="D10" s="18" t="s">
        <v>15</v>
      </c>
      <c r="E10" s="19">
        <v>166</v>
      </c>
      <c r="F10" s="19">
        <v>2</v>
      </c>
      <c r="G10" s="19">
        <v>2</v>
      </c>
      <c r="H10" s="19">
        <f>E10*F10*G10</f>
        <v>664</v>
      </c>
      <c r="I10" s="36"/>
      <c r="J10" s="20">
        <f t="shared" si="0"/>
        <v>0</v>
      </c>
    </row>
    <row r="11" spans="1:10" ht="45">
      <c r="A11" s="70"/>
      <c r="B11" s="73"/>
      <c r="C11" s="21" t="s">
        <v>11</v>
      </c>
      <c r="D11" s="22" t="s">
        <v>15</v>
      </c>
      <c r="E11" s="23">
        <v>166</v>
      </c>
      <c r="F11" s="23">
        <v>2</v>
      </c>
      <c r="G11" s="23">
        <v>2</v>
      </c>
      <c r="H11" s="23">
        <f>E11*F11*G11</f>
        <v>664</v>
      </c>
      <c r="I11" s="37"/>
      <c r="J11" s="24">
        <f t="shared" si="0"/>
        <v>0</v>
      </c>
    </row>
    <row r="12" spans="1:10" ht="60.75" thickBot="1">
      <c r="A12" s="71"/>
      <c r="B12" s="74"/>
      <c r="C12" s="25" t="s">
        <v>18</v>
      </c>
      <c r="D12" s="26" t="s">
        <v>16</v>
      </c>
      <c r="E12" s="27" t="s">
        <v>23</v>
      </c>
      <c r="F12" s="28">
        <v>2</v>
      </c>
      <c r="G12" s="28">
        <v>1</v>
      </c>
      <c r="H12" s="28">
        <f>F12*G12</f>
        <v>2</v>
      </c>
      <c r="I12" s="39"/>
      <c r="J12" s="29">
        <f t="shared" si="0"/>
        <v>0</v>
      </c>
    </row>
    <row r="13" spans="1:10" ht="45">
      <c r="A13" s="75" t="s">
        <v>5</v>
      </c>
      <c r="B13" s="78" t="s">
        <v>6</v>
      </c>
      <c r="C13" s="44" t="s">
        <v>19</v>
      </c>
      <c r="D13" s="49" t="s">
        <v>24</v>
      </c>
      <c r="E13" s="15" t="s">
        <v>23</v>
      </c>
      <c r="F13" s="4">
        <v>2</v>
      </c>
      <c r="G13" s="4">
        <v>200</v>
      </c>
      <c r="H13" s="4">
        <f>F13*G13</f>
        <v>400</v>
      </c>
      <c r="I13" s="36"/>
      <c r="J13" s="5">
        <f t="shared" si="0"/>
        <v>0</v>
      </c>
    </row>
    <row r="14" spans="1:10" ht="45">
      <c r="A14" s="76"/>
      <c r="B14" s="79"/>
      <c r="C14" s="45" t="s">
        <v>20</v>
      </c>
      <c r="D14" s="50" t="s">
        <v>24</v>
      </c>
      <c r="E14" s="16" t="s">
        <v>23</v>
      </c>
      <c r="F14" s="8">
        <v>2</v>
      </c>
      <c r="G14" s="8">
        <v>200</v>
      </c>
      <c r="H14" s="8">
        <f>F14*G14</f>
        <v>400</v>
      </c>
      <c r="I14" s="37"/>
      <c r="J14" s="9">
        <f t="shared" si="0"/>
        <v>0</v>
      </c>
    </row>
    <row r="15" spans="1:10" ht="45.75" thickBot="1">
      <c r="A15" s="77"/>
      <c r="B15" s="80"/>
      <c r="C15" s="46" t="s">
        <v>21</v>
      </c>
      <c r="D15" s="51" t="s">
        <v>16</v>
      </c>
      <c r="E15" s="12" t="s">
        <v>23</v>
      </c>
      <c r="F15" s="13">
        <v>2</v>
      </c>
      <c r="G15" s="13">
        <v>1</v>
      </c>
      <c r="H15" s="13">
        <f>F15*G15</f>
        <v>2</v>
      </c>
      <c r="I15" s="38"/>
      <c r="J15" s="14">
        <f t="shared" si="0"/>
        <v>0</v>
      </c>
    </row>
    <row r="16" spans="1:10" ht="45">
      <c r="A16" s="69" t="s">
        <v>7</v>
      </c>
      <c r="B16" s="72" t="s">
        <v>8</v>
      </c>
      <c r="C16" s="17" t="s">
        <v>10</v>
      </c>
      <c r="D16" s="47" t="s">
        <v>15</v>
      </c>
      <c r="E16" s="30">
        <v>100</v>
      </c>
      <c r="F16" s="19">
        <v>2</v>
      </c>
      <c r="G16" s="19">
        <v>6</v>
      </c>
      <c r="H16" s="19">
        <f>E16*F16*G16</f>
        <v>1200</v>
      </c>
      <c r="I16" s="36"/>
      <c r="J16" s="20">
        <f t="shared" si="0"/>
        <v>0</v>
      </c>
    </row>
    <row r="17" spans="1:10" ht="45">
      <c r="A17" s="70"/>
      <c r="B17" s="73"/>
      <c r="C17" s="21" t="s">
        <v>11</v>
      </c>
      <c r="D17" s="48" t="s">
        <v>15</v>
      </c>
      <c r="E17" s="31">
        <v>100</v>
      </c>
      <c r="F17" s="23">
        <v>2</v>
      </c>
      <c r="G17" s="23">
        <v>6</v>
      </c>
      <c r="H17" s="23">
        <f>E17*F17*G17</f>
        <v>1200</v>
      </c>
      <c r="I17" s="37"/>
      <c r="J17" s="24">
        <f t="shared" si="0"/>
        <v>0</v>
      </c>
    </row>
    <row r="18" spans="1:10" ht="60.75" thickBot="1">
      <c r="A18" s="81"/>
      <c r="B18" s="82"/>
      <c r="C18" s="32" t="s">
        <v>22</v>
      </c>
      <c r="D18" s="52" t="s">
        <v>16</v>
      </c>
      <c r="E18" s="34" t="s">
        <v>23</v>
      </c>
      <c r="F18" s="33">
        <v>2</v>
      </c>
      <c r="G18" s="33">
        <v>1</v>
      </c>
      <c r="H18" s="33">
        <f>F18*G18</f>
        <v>2</v>
      </c>
      <c r="I18" s="38"/>
      <c r="J18" s="35">
        <f t="shared" si="0"/>
        <v>0</v>
      </c>
    </row>
    <row r="19" spans="1:10" ht="75">
      <c r="A19" s="54" t="s">
        <v>40</v>
      </c>
      <c r="B19" s="57" t="s">
        <v>41</v>
      </c>
      <c r="C19" s="4" t="s">
        <v>30</v>
      </c>
      <c r="D19" s="4" t="s">
        <v>31</v>
      </c>
      <c r="E19" s="4">
        <v>166</v>
      </c>
      <c r="F19" s="4">
        <v>12</v>
      </c>
      <c r="G19" s="4">
        <v>1</v>
      </c>
      <c r="H19" s="4">
        <f>E19*F19*G19</f>
        <v>1992</v>
      </c>
      <c r="I19" s="36"/>
      <c r="J19" s="5">
        <f>H19*I19</f>
        <v>0</v>
      </c>
    </row>
    <row r="20" spans="1:10" ht="60">
      <c r="A20" s="55"/>
      <c r="B20" s="58"/>
      <c r="C20" s="8" t="s">
        <v>32</v>
      </c>
      <c r="D20" s="8" t="s">
        <v>33</v>
      </c>
      <c r="E20" s="16" t="s">
        <v>23</v>
      </c>
      <c r="F20" s="8">
        <v>12</v>
      </c>
      <c r="G20" s="8">
        <v>2</v>
      </c>
      <c r="H20" s="8">
        <f>F20*G20</f>
        <v>24</v>
      </c>
      <c r="I20" s="37"/>
      <c r="J20" s="9">
        <f>H20*I20</f>
        <v>0</v>
      </c>
    </row>
    <row r="21" spans="1:10" ht="165.75" thickBot="1">
      <c r="A21" s="56"/>
      <c r="B21" s="59"/>
      <c r="C21" s="13" t="s">
        <v>42</v>
      </c>
      <c r="D21" s="13" t="s">
        <v>28</v>
      </c>
      <c r="E21" s="12" t="s">
        <v>23</v>
      </c>
      <c r="F21" s="13">
        <v>12</v>
      </c>
      <c r="G21" s="53">
        <v>100</v>
      </c>
      <c r="H21" s="13">
        <f>F21*G21</f>
        <v>1200</v>
      </c>
      <c r="I21" s="38"/>
      <c r="J21" s="14">
        <f>H21*I21</f>
        <v>0</v>
      </c>
    </row>
    <row r="22" spans="6:10" ht="16.5" thickBot="1">
      <c r="F22" s="60" t="s">
        <v>34</v>
      </c>
      <c r="G22" s="61"/>
      <c r="H22" s="61"/>
      <c r="I22" s="62"/>
      <c r="J22" s="41">
        <f>SUM(J7:J21)</f>
        <v>0</v>
      </c>
    </row>
  </sheetData>
  <sheetProtection/>
  <mergeCells count="11">
    <mergeCell ref="A19:A21"/>
    <mergeCell ref="B19:B21"/>
    <mergeCell ref="F22:I22"/>
    <mergeCell ref="A7:A9"/>
    <mergeCell ref="B7:B9"/>
    <mergeCell ref="A10:A12"/>
    <mergeCell ref="B10:B12"/>
    <mergeCell ref="A13:A15"/>
    <mergeCell ref="B13:B15"/>
    <mergeCell ref="A16:A18"/>
    <mergeCell ref="B16:B18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2015-06-30T06:20:33Z</dcterms:modified>
  <cp:category/>
  <cp:version/>
  <cp:contentType/>
  <cp:contentStatus/>
</cp:coreProperties>
</file>